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1"/>
  </bookViews>
  <sheets>
    <sheet name="Sheet1" sheetId="1" r:id="rId1"/>
    <sheet name="prices" sheetId="2" r:id="rId2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<sst xmlns="http://schemas.openxmlformats.org/spreadsheetml/2006/main" count="75" uniqueCount="50">
  <si>
    <t>DATE</t>
  </si>
  <si>
    <t>TIME</t>
  </si>
  <si>
    <t>NR</t>
  </si>
  <si>
    <t>NAME</t>
  </si>
  <si>
    <t>AMOUNT</t>
  </si>
  <si>
    <t>ADDRESS</t>
  </si>
  <si>
    <t>11H00</t>
  </si>
  <si>
    <t>TENDER NUMBER</t>
  </si>
  <si>
    <t>E-mail</t>
  </si>
  <si>
    <t>TENDER DESCRIPTION</t>
  </si>
  <si>
    <t>B-BBEE status level</t>
  </si>
  <si>
    <t xml:space="preserve"> </t>
  </si>
  <si>
    <t>JULY 2020 – 30 JUNE 2021</t>
  </si>
  <si>
    <t>Description of Services</t>
  </si>
  <si>
    <t>Assumed Numbers and Amounts</t>
  </si>
  <si>
    <t>Price</t>
  </si>
  <si>
    <t>(Excl. VAT)</t>
  </si>
  <si>
    <t>VAT @ 15%</t>
  </si>
  <si>
    <t>(Incl. VAT)</t>
  </si>
  <si>
    <r>
      <t>Translation tariff per word</t>
    </r>
    <r>
      <rPr>
        <sz val="11"/>
        <rFont val="Arial"/>
        <family val="2"/>
      </rPr>
      <t xml:space="preserve"> from Afrikaans to English and English to Afrikaans</t>
    </r>
  </si>
  <si>
    <t>300 words</t>
  </si>
  <si>
    <r>
      <t>Editing tariff per word</t>
    </r>
    <r>
      <rPr>
        <sz val="11"/>
        <rFont val="Arial"/>
        <family val="2"/>
      </rPr>
      <t xml:space="preserve"> from Afrikaans to English and English to Afrikaans</t>
    </r>
  </si>
  <si>
    <r>
      <t>Translation tariff per word</t>
    </r>
    <r>
      <rPr>
        <sz val="11"/>
        <rFont val="Arial"/>
        <family val="2"/>
      </rPr>
      <t xml:space="preserve"> from Afrikaans/English to IsiXhosa</t>
    </r>
  </si>
  <si>
    <r>
      <t>Editing tariff per word</t>
    </r>
    <r>
      <rPr>
        <sz val="11"/>
        <rFont val="Arial"/>
        <family val="2"/>
      </rPr>
      <t xml:space="preserve"> from Afrikaans/English to IsiXhosa</t>
    </r>
  </si>
  <si>
    <r>
      <t xml:space="preserve">Percentage </t>
    </r>
    <r>
      <rPr>
        <b/>
        <sz val="11"/>
        <rFont val="Arial"/>
        <family val="2"/>
      </rPr>
      <t>income</t>
    </r>
    <r>
      <rPr>
        <sz val="11"/>
        <rFont val="Arial"/>
        <family val="2"/>
      </rPr>
      <t xml:space="preserve"> derived from print media bill</t>
    </r>
  </si>
  <si>
    <t>Fictitious advertisement cost of R10,000.00</t>
  </si>
  <si>
    <r>
      <t xml:space="preserve">Percentage </t>
    </r>
    <r>
      <rPr>
        <b/>
        <sz val="11"/>
        <rFont val="Arial"/>
        <family val="2"/>
      </rPr>
      <t>discount</t>
    </r>
    <r>
      <rPr>
        <sz val="11"/>
        <rFont val="Arial"/>
        <family val="2"/>
      </rPr>
      <t xml:space="preserve"> on commission</t>
    </r>
  </si>
  <si>
    <r>
      <t>Production fee</t>
    </r>
    <r>
      <rPr>
        <sz val="11"/>
        <rFont val="Arial"/>
        <family val="2"/>
      </rPr>
      <t xml:space="preserve"> of providing advertisements/ notices/promotional articles in all printed media and publications</t>
    </r>
  </si>
  <si>
    <t>50 x advertisement per annum</t>
  </si>
  <si>
    <r>
      <t>Cancellation fee</t>
    </r>
    <r>
      <rPr>
        <sz val="11"/>
        <rFont val="Arial"/>
        <family val="2"/>
      </rPr>
      <t xml:space="preserve"> before deadline, if applicable</t>
    </r>
  </si>
  <si>
    <t>5 x cancellations per annum</t>
  </si>
  <si>
    <t>No cost</t>
  </si>
  <si>
    <t>Tarif</t>
  </si>
  <si>
    <t xml:space="preserve">Fictitious advertisement cost of R10,000.00 </t>
  </si>
  <si>
    <t>Translation tariff per word from Afrikaans to English and English to Afrikaans</t>
  </si>
  <si>
    <t>Editing tariff per word from Afrikaans to English and English to Afrikaans</t>
  </si>
  <si>
    <t>Translation tariff per word from Afrikaans/English to IsiXhosa</t>
  </si>
  <si>
    <t>Editing tariff per word from Afrikaans/English to IsiXhosa</t>
  </si>
  <si>
    <t>Percentage income derived from print media bill</t>
  </si>
  <si>
    <t>Percentage discount on commission</t>
  </si>
  <si>
    <t>Production fee of providing advertisements / notices / promotional articles in all printed media and publications</t>
  </si>
  <si>
    <t>Cancellation fee before deadline, if applicable</t>
  </si>
  <si>
    <t>Ayanda Mbanga Communications (Pty) Ltd</t>
  </si>
  <si>
    <t>3 Ravensgraig Road</t>
  </si>
  <si>
    <t>WOODSTOCK</t>
  </si>
  <si>
    <t>1</t>
  </si>
  <si>
    <t>ads@amcomms.co.za</t>
  </si>
  <si>
    <t>T 2020/012</t>
  </si>
  <si>
    <t>12/06/2020</t>
  </si>
  <si>
    <t>R1650,00 x 12% = R198,00:  R1650,00 - R198,00 = R1452,00</t>
  </si>
</sst>
</file>

<file path=xl/styles.xml><?xml version="1.0" encoding="utf-8"?>
<styleSheet xmlns="http://schemas.openxmlformats.org/spreadsheetml/2006/main">
  <numFmts count="2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C09]dddd\,\ 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2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3" fillId="0" borderId="11" xfId="0" applyNumberFormat="1" applyFont="1" applyBorder="1" applyAlignment="1">
      <alignment horizontal="right" vertical="center"/>
    </xf>
    <xf numFmtId="0" fontId="47" fillId="0" borderId="11" xfId="0" applyFont="1" applyBorder="1" applyAlignment="1">
      <alignment vertical="center"/>
    </xf>
    <xf numFmtId="0" fontId="47" fillId="0" borderId="11" xfId="0" applyNumberFormat="1" applyFont="1" applyBorder="1" applyAlignment="1">
      <alignment horizontal="right" vertical="center"/>
    </xf>
    <xf numFmtId="4" fontId="47" fillId="0" borderId="11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0" fontId="39" fillId="0" borderId="0" xfId="53" applyBorder="1" applyAlignment="1">
      <alignment vertical="center"/>
    </xf>
    <xf numFmtId="0" fontId="47" fillId="0" borderId="11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8" fillId="0" borderId="13" xfId="53" applyFont="1" applyBorder="1" applyAlignment="1">
      <alignment vertical="center"/>
    </xf>
    <xf numFmtId="0" fontId="48" fillId="0" borderId="17" xfId="53" applyFont="1" applyBorder="1" applyAlignment="1">
      <alignment vertical="center"/>
    </xf>
    <xf numFmtId="49" fontId="47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34" borderId="11" xfId="0" applyNumberFormat="1" applyFont="1" applyFill="1" applyBorder="1" applyAlignment="1">
      <alignment horizontal="right" vertical="center" wrapText="1"/>
    </xf>
    <xf numFmtId="10" fontId="5" fillId="34" borderId="11" xfId="0" applyNumberFormat="1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39" fillId="0" borderId="13" xfId="53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 wrapText="1"/>
    </xf>
    <xf numFmtId="10" fontId="0" fillId="0" borderId="30" xfId="0" applyNumberFormat="1" applyFont="1" applyBorder="1" applyAlignment="1">
      <alignment horizontal="center" vertical="center" wrapText="1"/>
    </xf>
    <xf numFmtId="10" fontId="0" fillId="0" borderId="29" xfId="0" applyNumberFormat="1" applyFont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47625</xdr:rowOff>
    </xdr:from>
    <xdr:to>
      <xdr:col>7</xdr:col>
      <xdr:colOff>1990725</xdr:colOff>
      <xdr:row>2</xdr:row>
      <xdr:rowOff>314325</xdr:rowOff>
    </xdr:to>
    <xdr:pic>
      <xdr:nvPicPr>
        <xdr:cNvPr id="1" name="Picture 1" descr="Cape Winelands (Custom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7625"/>
          <a:ext cx="5876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s@amcomms.co.z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6.7109375" style="0" customWidth="1"/>
    <col min="2" max="2" width="46.421875" style="0" customWidth="1"/>
    <col min="3" max="3" width="40.421875" style="0" customWidth="1"/>
    <col min="4" max="4" width="24.7109375" style="0" customWidth="1"/>
    <col min="5" max="5" width="8.7109375" style="0" customWidth="1"/>
    <col min="6" max="7" width="15.7109375" style="0" customWidth="1"/>
    <col min="8" max="8" width="32.57421875" style="0" customWidth="1"/>
  </cols>
  <sheetData>
    <row r="1" spans="1:8" s="1" customFormat="1" ht="27.75" customHeight="1">
      <c r="A1" s="51" t="s">
        <v>7</v>
      </c>
      <c r="B1" s="52"/>
      <c r="C1" s="3" t="s">
        <v>47</v>
      </c>
      <c r="D1" s="56"/>
      <c r="E1" s="57"/>
      <c r="F1" s="57"/>
      <c r="G1" s="57"/>
      <c r="H1" s="58"/>
    </row>
    <row r="2" spans="1:8" s="1" customFormat="1" ht="27.75" customHeight="1">
      <c r="A2" s="53" t="s">
        <v>0</v>
      </c>
      <c r="B2" s="54"/>
      <c r="C2" s="4" t="s">
        <v>48</v>
      </c>
      <c r="D2" s="59"/>
      <c r="E2" s="60"/>
      <c r="F2" s="60"/>
      <c r="G2" s="60"/>
      <c r="H2" s="61"/>
    </row>
    <row r="3" spans="1:8" s="1" customFormat="1" ht="27.75" customHeight="1">
      <c r="A3" s="53" t="s">
        <v>1</v>
      </c>
      <c r="B3" s="54"/>
      <c r="C3" s="5" t="s">
        <v>6</v>
      </c>
      <c r="D3" s="62"/>
      <c r="E3" s="63"/>
      <c r="F3" s="63"/>
      <c r="G3" s="63"/>
      <c r="H3" s="64"/>
    </row>
    <row r="4" spans="1:8" s="1" customFormat="1" ht="27.75" customHeight="1">
      <c r="A4" s="65" t="s">
        <v>9</v>
      </c>
      <c r="B4" s="66"/>
      <c r="C4" s="67"/>
      <c r="D4" s="68"/>
      <c r="E4" s="68"/>
      <c r="F4" s="68"/>
      <c r="G4" s="68"/>
      <c r="H4" s="69"/>
    </row>
    <row r="5" spans="1:8" s="2" customFormat="1" ht="22.5" customHeight="1">
      <c r="A5" s="6" t="s">
        <v>2</v>
      </c>
      <c r="B5" s="7" t="s">
        <v>3</v>
      </c>
      <c r="C5" s="55" t="s">
        <v>5</v>
      </c>
      <c r="D5" s="55"/>
      <c r="E5" s="55"/>
      <c r="F5" s="7" t="s">
        <v>4</v>
      </c>
      <c r="G5" s="27" t="s">
        <v>10</v>
      </c>
      <c r="H5" s="11" t="s">
        <v>8</v>
      </c>
    </row>
    <row r="6" spans="1:8" ht="22.5" customHeight="1">
      <c r="A6" s="8">
        <v>1</v>
      </c>
      <c r="B6" s="14" t="s">
        <v>42</v>
      </c>
      <c r="C6" s="16" t="s">
        <v>43</v>
      </c>
      <c r="D6" s="16" t="s">
        <v>44</v>
      </c>
      <c r="E6" s="25">
        <v>8000</v>
      </c>
      <c r="F6" s="18"/>
      <c r="G6" s="30" t="s">
        <v>45</v>
      </c>
      <c r="H6" s="50" t="s">
        <v>46</v>
      </c>
    </row>
    <row r="7" spans="1:8" ht="22.5" customHeight="1">
      <c r="A7" s="8">
        <v>2</v>
      </c>
      <c r="B7" s="16"/>
      <c r="C7" s="16"/>
      <c r="D7" s="16"/>
      <c r="E7" s="17"/>
      <c r="F7" s="18"/>
      <c r="G7" s="30"/>
      <c r="H7" s="28"/>
    </row>
    <row r="8" spans="1:8" ht="22.5" customHeight="1">
      <c r="A8" s="8">
        <v>3</v>
      </c>
      <c r="B8" s="9"/>
      <c r="C8" s="9"/>
      <c r="D8" s="9"/>
      <c r="E8" s="15"/>
      <c r="F8" s="10"/>
      <c r="G8" s="31"/>
      <c r="H8" s="28"/>
    </row>
    <row r="9" spans="1:8" ht="22.5" customHeight="1">
      <c r="A9" s="8">
        <v>4</v>
      </c>
      <c r="B9" s="9"/>
      <c r="C9" s="9"/>
      <c r="D9" s="9"/>
      <c r="E9" s="15"/>
      <c r="F9" s="10"/>
      <c r="G9" s="31"/>
      <c r="H9" s="28"/>
    </row>
    <row r="10" spans="1:8" ht="22.5" customHeight="1">
      <c r="A10" s="8">
        <v>5</v>
      </c>
      <c r="B10" s="9"/>
      <c r="C10" s="9"/>
      <c r="D10" s="9"/>
      <c r="E10" s="15"/>
      <c r="F10" s="10"/>
      <c r="G10" s="31"/>
      <c r="H10" s="28"/>
    </row>
    <row r="11" spans="1:8" ht="22.5" customHeight="1">
      <c r="A11" s="8">
        <v>6</v>
      </c>
      <c r="B11" s="9"/>
      <c r="C11" s="9"/>
      <c r="D11" s="9"/>
      <c r="E11" s="15"/>
      <c r="F11" s="10"/>
      <c r="G11" s="31"/>
      <c r="H11" s="28"/>
    </row>
    <row r="12" spans="1:8" ht="22.5" customHeight="1">
      <c r="A12" s="8">
        <v>7</v>
      </c>
      <c r="B12" s="9"/>
      <c r="C12" s="9"/>
      <c r="D12" s="9"/>
      <c r="E12" s="15"/>
      <c r="F12" s="10"/>
      <c r="G12" s="31"/>
      <c r="H12" s="28"/>
    </row>
    <row r="13" spans="1:8" ht="22.5" customHeight="1">
      <c r="A13" s="8">
        <v>8</v>
      </c>
      <c r="B13" s="9"/>
      <c r="C13" s="9"/>
      <c r="D13" s="9"/>
      <c r="E13" s="15"/>
      <c r="F13" s="10"/>
      <c r="G13" s="31"/>
      <c r="H13" s="28"/>
    </row>
    <row r="14" spans="1:8" ht="22.5" customHeight="1">
      <c r="A14" s="8">
        <v>9</v>
      </c>
      <c r="B14" s="9"/>
      <c r="C14" s="9"/>
      <c r="D14" s="9"/>
      <c r="E14" s="15"/>
      <c r="F14" s="10"/>
      <c r="G14" s="31"/>
      <c r="H14" s="28"/>
    </row>
    <row r="15" spans="1:8" ht="22.5" customHeight="1" thickBot="1">
      <c r="A15" s="26">
        <v>10</v>
      </c>
      <c r="B15" s="12"/>
      <c r="C15" s="12"/>
      <c r="D15" s="12"/>
      <c r="E15" s="19"/>
      <c r="F15" s="13"/>
      <c r="G15" s="32"/>
      <c r="H15" s="29"/>
    </row>
    <row r="16" spans="1:7" ht="22.5" customHeight="1">
      <c r="A16" s="21" t="s">
        <v>11</v>
      </c>
      <c r="B16" s="21"/>
      <c r="C16" s="21"/>
      <c r="D16" s="22"/>
      <c r="E16" s="23"/>
      <c r="F16" s="24"/>
      <c r="G16" s="24"/>
    </row>
    <row r="17" spans="1:7" ht="22.5" customHeight="1">
      <c r="A17" s="21"/>
      <c r="B17" s="21"/>
      <c r="C17" s="21"/>
      <c r="D17" s="22"/>
      <c r="E17" s="23"/>
      <c r="F17" s="24"/>
      <c r="G17" s="24"/>
    </row>
    <row r="18" spans="1:7" ht="22.5" customHeight="1">
      <c r="A18" s="21"/>
      <c r="B18" s="21"/>
      <c r="C18" s="21"/>
      <c r="D18" s="22"/>
      <c r="E18" s="23"/>
      <c r="F18" s="24"/>
      <c r="G18" s="24"/>
    </row>
    <row r="19" spans="1:7" ht="22.5" customHeight="1">
      <c r="A19" s="21"/>
      <c r="B19" s="21"/>
      <c r="C19" s="21"/>
      <c r="D19" s="22"/>
      <c r="E19" s="23"/>
      <c r="F19" s="24"/>
      <c r="G19" s="24"/>
    </row>
    <row r="20" spans="1:7" ht="22.5" customHeight="1">
      <c r="A20" s="21"/>
      <c r="B20" s="21"/>
      <c r="C20" s="21"/>
      <c r="D20" s="22"/>
      <c r="E20" s="23"/>
      <c r="F20" s="24"/>
      <c r="G20" s="24"/>
    </row>
    <row r="21" spans="1:7" ht="22.5" customHeight="1">
      <c r="A21" s="21"/>
      <c r="B21" s="21"/>
      <c r="C21" s="21"/>
      <c r="D21" s="22"/>
      <c r="E21" s="23"/>
      <c r="F21" s="24"/>
      <c r="G21" s="24"/>
    </row>
    <row r="22" spans="1:7" ht="22.5" customHeight="1">
      <c r="A22" s="21"/>
      <c r="B22" s="21"/>
      <c r="C22" s="21"/>
      <c r="D22" s="22"/>
      <c r="E22" s="23"/>
      <c r="F22" s="24"/>
      <c r="G22" s="24"/>
    </row>
    <row r="23" spans="1:7" ht="22.5" customHeight="1">
      <c r="A23" s="21"/>
      <c r="B23" s="21"/>
      <c r="C23" s="21"/>
      <c r="D23" s="22"/>
      <c r="E23" s="23"/>
      <c r="F23" s="24"/>
      <c r="G23" s="24"/>
    </row>
    <row r="24" spans="1:7" ht="22.5" customHeight="1">
      <c r="A24" s="21"/>
      <c r="B24" s="21"/>
      <c r="C24" s="21"/>
      <c r="D24" s="22"/>
      <c r="E24" s="23"/>
      <c r="F24" s="24"/>
      <c r="G24" s="24"/>
    </row>
    <row r="25" spans="1:8" ht="14.25">
      <c r="A25" s="20"/>
      <c r="B25" s="21"/>
      <c r="C25" s="21"/>
      <c r="D25" s="21"/>
      <c r="E25" s="22"/>
      <c r="F25" s="23"/>
      <c r="G25" s="23"/>
      <c r="H25" s="24"/>
    </row>
    <row r="26" spans="1:8" ht="14.25">
      <c r="A26" s="20"/>
      <c r="B26" s="21"/>
      <c r="C26" s="21"/>
      <c r="D26" s="21"/>
      <c r="E26" s="22"/>
      <c r="F26" s="23"/>
      <c r="G26" s="23"/>
      <c r="H26" s="24"/>
    </row>
    <row r="27" spans="1:8" ht="14.25">
      <c r="A27" s="20"/>
      <c r="B27" s="21"/>
      <c r="C27" s="21"/>
      <c r="D27" s="21"/>
      <c r="E27" s="22"/>
      <c r="F27" s="23"/>
      <c r="G27" s="23"/>
      <c r="H27" s="24"/>
    </row>
    <row r="28" spans="1:8" ht="14.25">
      <c r="A28" s="20"/>
      <c r="B28" s="21"/>
      <c r="C28" s="21"/>
      <c r="D28" s="21"/>
      <c r="E28" s="22"/>
      <c r="F28" s="23"/>
      <c r="G28" s="23"/>
      <c r="H28" s="24"/>
    </row>
    <row r="29" spans="1:8" ht="14.25">
      <c r="A29" s="20"/>
      <c r="B29" s="21"/>
      <c r="C29" s="21"/>
      <c r="D29" s="21"/>
      <c r="E29" s="22"/>
      <c r="F29" s="23"/>
      <c r="G29" s="23"/>
      <c r="H29" s="24"/>
    </row>
    <row r="30" spans="1:8" ht="14.25">
      <c r="A30" s="20"/>
      <c r="B30" s="21"/>
      <c r="C30" s="21"/>
      <c r="D30" s="21"/>
      <c r="E30" s="22"/>
      <c r="F30" s="23"/>
      <c r="G30" s="23"/>
      <c r="H30" s="24"/>
    </row>
    <row r="31" spans="1:8" ht="14.25">
      <c r="A31" s="20"/>
      <c r="B31" s="21"/>
      <c r="C31" s="21"/>
      <c r="D31" s="21"/>
      <c r="E31" s="22"/>
      <c r="F31" s="23"/>
      <c r="G31" s="23"/>
      <c r="H31" s="24"/>
    </row>
    <row r="32" ht="12.75">
      <c r="A32" s="20"/>
    </row>
    <row r="33" ht="12.75">
      <c r="A33" s="20"/>
    </row>
    <row r="34" ht="12.75">
      <c r="A34" s="20"/>
    </row>
    <row r="35" ht="12.75">
      <c r="A35" s="20"/>
    </row>
    <row r="36" ht="12.75">
      <c r="A36" s="20"/>
    </row>
    <row r="37" ht="12.75">
      <c r="A37" s="20"/>
    </row>
    <row r="38" ht="12.75">
      <c r="A38" s="20"/>
    </row>
    <row r="39" ht="12.75">
      <c r="A39" s="20"/>
    </row>
    <row r="40" ht="12.75">
      <c r="A40" s="20"/>
    </row>
  </sheetData>
  <sheetProtection/>
  <mergeCells count="7">
    <mergeCell ref="A1:B1"/>
    <mergeCell ref="A2:B2"/>
    <mergeCell ref="A3:B3"/>
    <mergeCell ref="C5:E5"/>
    <mergeCell ref="D1:H3"/>
    <mergeCell ref="A4:B4"/>
    <mergeCell ref="C4:H4"/>
  </mergeCells>
  <hyperlinks>
    <hyperlink ref="H6" r:id="rId1" display="ads@amcomms.co.za"/>
  </hyperlink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scale="7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51.7109375" style="0" customWidth="1"/>
    <col min="2" max="2" width="34.8515625" style="0" customWidth="1"/>
    <col min="3" max="3" width="11.140625" style="40" customWidth="1"/>
    <col min="4" max="4" width="18.28125" style="0" customWidth="1"/>
    <col min="5" max="5" width="15.8515625" style="0" customWidth="1"/>
    <col min="6" max="6" width="15.28125" style="0" customWidth="1"/>
  </cols>
  <sheetData>
    <row r="1" spans="1:6" ht="15">
      <c r="A1" s="76" t="s">
        <v>12</v>
      </c>
      <c r="B1" s="76"/>
      <c r="C1" s="76"/>
      <c r="D1" s="76"/>
      <c r="E1" s="76"/>
      <c r="F1" s="76"/>
    </row>
    <row r="2" spans="1:6" ht="15">
      <c r="A2" s="77" t="s">
        <v>13</v>
      </c>
      <c r="B2" s="77" t="s">
        <v>14</v>
      </c>
      <c r="C2" s="39" t="s">
        <v>32</v>
      </c>
      <c r="D2" s="33" t="s">
        <v>15</v>
      </c>
      <c r="E2" s="77" t="s">
        <v>17</v>
      </c>
      <c r="F2" s="33" t="s">
        <v>15</v>
      </c>
    </row>
    <row r="3" spans="1:6" ht="15">
      <c r="A3" s="77"/>
      <c r="B3" s="77"/>
      <c r="C3" s="39"/>
      <c r="D3" s="33" t="s">
        <v>16</v>
      </c>
      <c r="E3" s="77"/>
      <c r="F3" s="33" t="s">
        <v>18</v>
      </c>
    </row>
    <row r="4" spans="1:6" ht="29.25">
      <c r="A4" s="34" t="s">
        <v>19</v>
      </c>
      <c r="B4" s="35" t="s">
        <v>20</v>
      </c>
      <c r="C4" s="41">
        <v>0</v>
      </c>
      <c r="D4" s="37" t="s">
        <v>31</v>
      </c>
      <c r="E4" s="37" t="s">
        <v>31</v>
      </c>
      <c r="F4" s="37" t="s">
        <v>31</v>
      </c>
    </row>
    <row r="5" spans="1:6" ht="29.25">
      <c r="A5" s="34" t="s">
        <v>21</v>
      </c>
      <c r="B5" s="35" t="s">
        <v>20</v>
      </c>
      <c r="C5" s="41">
        <v>0</v>
      </c>
      <c r="D5" s="37" t="s">
        <v>31</v>
      </c>
      <c r="E5" s="37" t="s">
        <v>31</v>
      </c>
      <c r="F5" s="37" t="s">
        <v>31</v>
      </c>
    </row>
    <row r="6" spans="1:7" ht="29.25">
      <c r="A6" s="34" t="s">
        <v>22</v>
      </c>
      <c r="B6" s="35" t="s">
        <v>20</v>
      </c>
      <c r="C6" s="41">
        <v>2.177</v>
      </c>
      <c r="D6" s="37">
        <v>653.12</v>
      </c>
      <c r="E6" s="37">
        <f>+D6*15%</f>
        <v>97.968</v>
      </c>
      <c r="F6" s="37">
        <f>SUM(D6:E6)</f>
        <v>751.088</v>
      </c>
      <c r="G6" t="s">
        <v>11</v>
      </c>
    </row>
    <row r="7" spans="1:6" ht="29.25">
      <c r="A7" s="34" t="s">
        <v>23</v>
      </c>
      <c r="B7" s="35" t="s">
        <v>20</v>
      </c>
      <c r="C7" s="41">
        <v>2.18</v>
      </c>
      <c r="D7" s="37">
        <v>653.12</v>
      </c>
      <c r="E7" s="37">
        <f>+D7*15%</f>
        <v>97.968</v>
      </c>
      <c r="F7" s="37">
        <f>SUM(D7:E7)</f>
        <v>751.088</v>
      </c>
    </row>
    <row r="8" spans="1:6" ht="30">
      <c r="A8" s="36" t="s">
        <v>24</v>
      </c>
      <c r="B8" s="35" t="s">
        <v>25</v>
      </c>
      <c r="C8" s="42">
        <v>0.165</v>
      </c>
      <c r="D8" s="37">
        <f>10000*16.5%</f>
        <v>1650</v>
      </c>
      <c r="E8" s="37">
        <f>+D8*15%</f>
        <v>247.5</v>
      </c>
      <c r="F8" s="37">
        <f>SUM(D8:E8)</f>
        <v>1897.5</v>
      </c>
    </row>
    <row r="9" spans="1:7" ht="30">
      <c r="A9" s="36" t="s">
        <v>26</v>
      </c>
      <c r="B9" s="35" t="s">
        <v>33</v>
      </c>
      <c r="C9" s="42">
        <v>0.12</v>
      </c>
      <c r="D9" s="37">
        <f>+D8-G9</f>
        <v>1452</v>
      </c>
      <c r="E9" s="37">
        <f>+D9*15%</f>
        <v>217.79999999999998</v>
      </c>
      <c r="F9" s="37">
        <f>SUM(D9:E9)</f>
        <v>1669.8</v>
      </c>
      <c r="G9">
        <f>+D8*12%</f>
        <v>198</v>
      </c>
    </row>
    <row r="10" spans="1:6" ht="43.5">
      <c r="A10" s="34" t="s">
        <v>27</v>
      </c>
      <c r="B10" s="35" t="s">
        <v>28</v>
      </c>
      <c r="C10" s="41">
        <v>0</v>
      </c>
      <c r="D10" s="38" t="s">
        <v>31</v>
      </c>
      <c r="E10" s="38" t="s">
        <v>31</v>
      </c>
      <c r="F10" s="38" t="s">
        <v>31</v>
      </c>
    </row>
    <row r="11" spans="1:6" ht="22.5" customHeight="1">
      <c r="A11" s="34" t="s">
        <v>29</v>
      </c>
      <c r="B11" s="35" t="s">
        <v>30</v>
      </c>
      <c r="C11" s="41">
        <v>0</v>
      </c>
      <c r="D11" s="38" t="s">
        <v>31</v>
      </c>
      <c r="E11" s="38" t="s">
        <v>31</v>
      </c>
      <c r="F11" s="38" t="s">
        <v>31</v>
      </c>
    </row>
    <row r="12" spans="1:6" ht="12.75">
      <c r="A12" s="44"/>
      <c r="B12" s="44"/>
      <c r="C12" s="45"/>
      <c r="D12" s="44"/>
      <c r="E12" s="44"/>
      <c r="F12" s="45">
        <f>+F6+F7+F8+F9</f>
        <v>5069.476</v>
      </c>
    </row>
    <row r="13" spans="1:2" ht="15">
      <c r="A13" t="s">
        <v>49</v>
      </c>
      <c r="B13" s="43" t="s">
        <v>11</v>
      </c>
    </row>
    <row r="21" spans="1:4" ht="12.75">
      <c r="A21" s="49" t="s">
        <v>13</v>
      </c>
      <c r="B21" s="46" t="s">
        <v>15</v>
      </c>
      <c r="C21" s="49" t="s">
        <v>17</v>
      </c>
      <c r="D21" s="46" t="s">
        <v>15</v>
      </c>
    </row>
    <row r="22" spans="1:4" ht="25.5">
      <c r="A22" s="47" t="s">
        <v>34</v>
      </c>
      <c r="B22" s="70" t="s">
        <v>31</v>
      </c>
      <c r="C22" s="71"/>
      <c r="D22" s="72"/>
    </row>
    <row r="23" spans="1:4" ht="25.5">
      <c r="A23" s="47" t="s">
        <v>35</v>
      </c>
      <c r="B23" s="70" t="s">
        <v>31</v>
      </c>
      <c r="C23" s="71"/>
      <c r="D23" s="72"/>
    </row>
    <row r="24" spans="1:4" ht="12.75">
      <c r="A24" s="47" t="s">
        <v>36</v>
      </c>
      <c r="B24" s="48">
        <v>2.18</v>
      </c>
      <c r="C24" s="48">
        <v>0.33</v>
      </c>
      <c r="D24" s="48">
        <f>SUM(B24:C24)</f>
        <v>2.5100000000000002</v>
      </c>
    </row>
    <row r="25" spans="1:4" ht="12.75">
      <c r="A25" s="47" t="s">
        <v>37</v>
      </c>
      <c r="B25" s="48">
        <v>2.18</v>
      </c>
      <c r="C25" s="48">
        <v>0.33</v>
      </c>
      <c r="D25" s="48">
        <f>SUM(B25:C25)</f>
        <v>2.5100000000000002</v>
      </c>
    </row>
    <row r="26" spans="1:4" ht="12.75">
      <c r="A26" s="47" t="s">
        <v>38</v>
      </c>
      <c r="B26" s="73">
        <v>0.165</v>
      </c>
      <c r="C26" s="74"/>
      <c r="D26" s="75"/>
    </row>
    <row r="27" spans="1:4" ht="12.75">
      <c r="A27" s="47" t="s">
        <v>39</v>
      </c>
      <c r="B27" s="73">
        <v>0.12</v>
      </c>
      <c r="C27" s="74"/>
      <c r="D27" s="75"/>
    </row>
    <row r="28" spans="1:4" ht="25.5">
      <c r="A28" s="47" t="s">
        <v>40</v>
      </c>
      <c r="B28" s="70" t="s">
        <v>31</v>
      </c>
      <c r="C28" s="71"/>
      <c r="D28" s="72"/>
    </row>
    <row r="29" spans="1:4" ht="12.75">
      <c r="A29" s="47" t="s">
        <v>41</v>
      </c>
      <c r="B29" s="70" t="s">
        <v>31</v>
      </c>
      <c r="C29" s="71"/>
      <c r="D29" s="72"/>
    </row>
  </sheetData>
  <sheetProtection/>
  <mergeCells count="10">
    <mergeCell ref="A1:F1"/>
    <mergeCell ref="A2:A3"/>
    <mergeCell ref="B2:B3"/>
    <mergeCell ref="E2:E3"/>
    <mergeCell ref="B22:D22"/>
    <mergeCell ref="B23:D23"/>
    <mergeCell ref="B28:D28"/>
    <mergeCell ref="B29:D29"/>
    <mergeCell ref="B26:D26"/>
    <mergeCell ref="B27:D27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elmine</dc:creator>
  <cp:keywords/>
  <dc:description/>
  <cp:lastModifiedBy>Elmine Niemand</cp:lastModifiedBy>
  <cp:lastPrinted>2015-03-30T07:49:23Z</cp:lastPrinted>
  <dcterms:created xsi:type="dcterms:W3CDTF">2007-05-15T06:37:34Z</dcterms:created>
  <dcterms:modified xsi:type="dcterms:W3CDTF">2020-06-17T12:38:09Z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